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54" i="1" l="1"/>
  <c r="D53" i="1" s="1"/>
  <c r="E54" i="1"/>
  <c r="E53" i="1" s="1"/>
  <c r="E49" i="1"/>
  <c r="E48" i="1" s="1"/>
  <c r="D49" i="1"/>
  <c r="D48" i="1" s="1"/>
  <c r="E41" i="1"/>
  <c r="D41" i="1"/>
  <c r="E37" i="1"/>
  <c r="D37" i="1"/>
  <c r="E17" i="1"/>
  <c r="D17" i="1"/>
  <c r="E5" i="1"/>
  <c r="D5" i="1"/>
  <c r="D58" i="1" l="1"/>
  <c r="E58" i="1"/>
  <c r="E45" i="1"/>
  <c r="D45" i="1"/>
  <c r="E34" i="1"/>
  <c r="D34" i="1"/>
  <c r="D60" i="1" l="1"/>
  <c r="D63" i="1" s="1"/>
  <c r="E60" i="1"/>
  <c r="E63" i="1" s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<sst xmlns="http://schemas.openxmlformats.org/spreadsheetml/2006/main" count="58" uniqueCount="48">
  <si>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</si>
  <si>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</si>
  <si>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</si>
  <si>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</si>
  <si>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</si>
  <si>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</si>
  <si>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</si>
  <si>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</si>
  <si>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</si>
  <si>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</si>
  <si>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</si>
  <si>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</si>
  <si>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</si>
  <si>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</si>
  <si>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</si>
  <si>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</si>
  <si>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</si>
  <si>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</si>
  <si>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</si>
  <si>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</si>
  <si>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</si>
  <si>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</si>
  <si>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</si>
  <si>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</si>
  <si>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</si>
  <si>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</si>
  <si>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</si>
  <si>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</si>
  <si>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</si>
  <si>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</si>
  <si>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</si>
  <si>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</si>
  <si>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</si>
  <si>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</si>
  <si>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</si>
  <si>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</si>
  <si>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</si>
  <si>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</si>
  <si>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</si>
  <si>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</si>
  <si>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</si>
  <si>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</si>
  <si>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</si>
  <si>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</si>
  <si>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</si>
  <si>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</si>
  <si>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</si>
  <si>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SISTEMA PARA EL DIF DEL  MUNICIPIO MANUEL DOBLADO, GTO.
ESTADO DE FLUJO DE EFECTIVO
 DEL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</si>
</sst>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33" zoomScaleNormal="100" workbookViewId="0">
      <selection activeCell="E66" sqref="E66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1503393.59</v>
      </c>
      <c r="E5" s="11">
        <f>SUM(E6:E16)</f>
        <v>5723652.7199999997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32260</v>
      </c>
      <c r="E9" s="13">
        <v>185522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54130</v>
      </c>
      <c r="E12" s="13">
        <v>256181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0</v>
      </c>
      <c r="E14" s="13">
        <v>269962.65999999997</v>
      </c>
    </row>
    <row r="15" spans="1:5" x14ac:dyDescent="0.2">
      <c r="A15" s="22"/>
      <c r="C15" s="5" t="s">
        <v>25</v>
      </c>
      <c r="D15" s="12">
        <v>1417000</v>
      </c>
      <c r="E15" s="13">
        <v>5008107</v>
      </c>
    </row>
    <row r="16" spans="1:5" x14ac:dyDescent="0.2">
      <c r="A16" s="22"/>
      <c r="C16" s="5" t="s">
        <v>26</v>
      </c>
      <c r="D16" s="12">
        <v>3.59</v>
      </c>
      <c r="E16" s="13">
        <v>3880.06</v>
      </c>
    </row>
    <row r="17" spans="1:5" x14ac:dyDescent="0.2">
      <c r="A17" s="22"/>
      <c r="B17" s="19" t="s">
        <v>15</v>
      </c>
      <c r="C17" s="14"/>
      <c r="D17" s="10">
        <f>SUM(D18:D33)</f>
        <v>1294730.52</v>
      </c>
      <c r="E17" s="11">
        <f>SUM(E18:E33)</f>
        <v>6304231.3600000003</v>
      </c>
    </row>
    <row r="18" spans="1:5" x14ac:dyDescent="0.2">
      <c r="A18" s="22"/>
      <c r="C18" s="5" t="s">
        <v>27</v>
      </c>
      <c r="D18" s="12">
        <v>984557.43</v>
      </c>
      <c r="E18" s="13">
        <v>4858483.76</v>
      </c>
    </row>
    <row r="19" spans="1:5" x14ac:dyDescent="0.2">
      <c r="A19" s="22"/>
      <c r="C19" s="5" t="s">
        <v>28</v>
      </c>
      <c r="D19" s="12">
        <v>98894.06</v>
      </c>
      <c r="E19" s="13">
        <v>462885.44</v>
      </c>
    </row>
    <row r="20" spans="1:5" x14ac:dyDescent="0.2">
      <c r="A20" s="22"/>
      <c r="C20" s="5" t="s">
        <v>29</v>
      </c>
      <c r="D20" s="12">
        <v>211279.03</v>
      </c>
      <c r="E20" s="13">
        <v>954847.9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24840</v>
      </c>
    </row>
    <row r="24" spans="1:5" x14ac:dyDescent="0.2">
      <c r="A24" s="22"/>
      <c r="C24" s="5" t="s">
        <v>33</v>
      </c>
      <c r="D24" s="12">
        <v>0</v>
      </c>
      <c r="E24" s="13">
        <v>3174.26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208663.07000000007</v>
      </c>
      <c r="E34" s="11">
        <f>E5-E17</f>
        <v>-580578.6400000006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D38+D39+D40</f>
        <v>73061</v>
      </c>
      <c r="E37" s="11">
        <f>E38+E39+E40</f>
        <v>515261.4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73061</v>
      </c>
      <c r="E40" s="13">
        <v>515261.4</v>
      </c>
    </row>
    <row r="41" spans="1:5" x14ac:dyDescent="0.2">
      <c r="A41" s="22"/>
      <c r="B41" s="19" t="s">
        <v>15</v>
      </c>
      <c r="C41" s="14"/>
      <c r="D41" s="10">
        <f>D42+D43+D44</f>
        <v>0</v>
      </c>
      <c r="E41" s="11">
        <f>E42+E43+E44</f>
        <v>613646.37</v>
      </c>
    </row>
    <row r="42" spans="1:5" x14ac:dyDescent="0.2">
      <c r="A42" s="22"/>
      <c r="C42" s="5" t="s">
        <v>40</v>
      </c>
      <c r="D42" s="12">
        <v>0</v>
      </c>
      <c r="E42" s="13">
        <v>0</v>
      </c>
    </row>
    <row r="43" spans="1:5" x14ac:dyDescent="0.2">
      <c r="A43" s="22"/>
      <c r="C43" s="5" t="s">
        <v>41</v>
      </c>
      <c r="D43" s="12">
        <v>0</v>
      </c>
      <c r="E43" s="13">
        <v>613646.37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73061</v>
      </c>
      <c r="E45" s="11">
        <f>E37-E41</f>
        <v>-98384.969999999972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D49+D52</f>
        <v>385021.41</v>
      </c>
      <c r="E48" s="11">
        <f>E49+E52</f>
        <v>1621057.84</v>
      </c>
    </row>
    <row r="49" spans="1:5" x14ac:dyDescent="0.2">
      <c r="A49" s="22"/>
      <c r="C49" s="5" t="s">
        <v>6</v>
      </c>
      <c r="D49" s="12">
        <f>D50+D51</f>
        <v>0</v>
      </c>
      <c r="E49" s="13">
        <f>E50+E51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385021.41</v>
      </c>
      <c r="E52" s="13">
        <v>1621057.84</v>
      </c>
    </row>
    <row r="53" spans="1:5" x14ac:dyDescent="0.2">
      <c r="A53" s="22"/>
      <c r="B53" s="19" t="s">
        <v>15</v>
      </c>
      <c r="C53" s="14"/>
      <c r="D53" s="10">
        <f>D54+D57</f>
        <v>440368.91</v>
      </c>
      <c r="E53" s="11">
        <f>E54+E57</f>
        <v>830800.63</v>
      </c>
    </row>
    <row r="54" spans="1:5" x14ac:dyDescent="0.2">
      <c r="A54" s="22"/>
      <c r="C54" s="5" t="s">
        <v>8</v>
      </c>
      <c r="D54" s="12">
        <f>D55+D56</f>
        <v>0</v>
      </c>
      <c r="E54" s="13">
        <f>E55+E56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440368.91</v>
      </c>
      <c r="E57" s="13">
        <v>830800.63</v>
      </c>
    </row>
    <row r="58" spans="1:5" x14ac:dyDescent="0.2">
      <c r="A58" s="27" t="s">
        <v>17</v>
      </c>
      <c r="C58" s="9"/>
      <c r="D58" s="10">
        <f>D48-D53</f>
        <v>-55347.5</v>
      </c>
      <c r="E58" s="11">
        <f>E48-E53</f>
        <v>790257.21000000008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226376.57000000007</v>
      </c>
      <c r="E60" s="11">
        <f>E58+E45+E34</f>
        <v>111293.59999999951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-1108083.2</v>
      </c>
      <c r="E62" s="11">
        <v>0</v>
      </c>
    </row>
    <row r="63" spans="1:5" x14ac:dyDescent="0.2">
      <c r="A63" s="27" t="s">
        <v>46</v>
      </c>
      <c r="C63" s="9"/>
      <c r="D63" s="10">
        <f>D62+D60</f>
        <v>-881706.62999999989</v>
      </c>
      <c r="E63" s="11">
        <f>E62+E60</f>
        <v>111293.59999999951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2017-03-02T18:57:17Z</cp:lastPrinted>
  <dcterms:created xsi:type="dcterms:W3CDTF">2012-12-11T20:31:36Z</dcterms:created>
  <dcterms:modified xsi:type="dcterms:W3CDTF">2018-05-03T15:02:46Z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