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600" windowHeight="8250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45621"/>
</workbook>
</file>

<file path=xl/calcChain.xml><?xml version="1.0" encoding="utf-8"?>
<calcChain xmlns="http://schemas.openxmlformats.org/spreadsheetml/2006/main">
  <c r="H23" i="4" l="1"/>
  <c r="G23" i="4"/>
  <c r="F23" i="4"/>
  <c r="E23" i="4"/>
  <c r="D23" i="4"/>
  <c r="C23" i="4"/>
  <c r="H45" i="4"/>
  <c r="G45" i="4"/>
  <c r="F45" i="4"/>
  <c r="E45" i="4"/>
  <c r="D45" i="4"/>
  <c r="C45" i="4"/>
  <c r="H5" i="6" l="1"/>
  <c r="G5" i="6"/>
  <c r="F5" i="6"/>
  <c r="E5" i="6"/>
  <c r="D5" i="6"/>
  <c r="H13" i="6"/>
  <c r="G13" i="6"/>
  <c r="F13" i="6"/>
  <c r="E13" i="6"/>
  <c r="D13" i="6"/>
  <c r="H23" i="6"/>
  <c r="G23" i="6"/>
  <c r="F23" i="6"/>
  <c r="E23" i="6"/>
  <c r="D23" i="6"/>
  <c r="H33" i="6"/>
  <c r="G33" i="6"/>
  <c r="F33" i="6"/>
  <c r="E33" i="6"/>
  <c r="D33" i="6"/>
  <c r="H43" i="6"/>
  <c r="G43" i="6"/>
  <c r="F43" i="6"/>
  <c r="E43" i="6"/>
  <c r="D43" i="6"/>
  <c r="H53" i="6"/>
  <c r="G53" i="6"/>
  <c r="F53" i="6"/>
  <c r="E53" i="6"/>
  <c r="D53" i="6"/>
  <c r="H57" i="6"/>
  <c r="G57" i="6"/>
  <c r="F57" i="6"/>
  <c r="E57" i="6"/>
  <c r="D57" i="6"/>
  <c r="H65" i="6"/>
  <c r="G65" i="6"/>
  <c r="F65" i="6"/>
  <c r="E65" i="6"/>
  <c r="D65" i="6"/>
  <c r="H69" i="6"/>
  <c r="G69" i="6"/>
  <c r="F69" i="6"/>
  <c r="E69" i="6"/>
  <c r="D69" i="6"/>
  <c r="C69" i="6"/>
  <c r="C65" i="6"/>
  <c r="C57" i="6"/>
  <c r="C53" i="6"/>
  <c r="C43" i="6"/>
  <c r="C33" i="6"/>
  <c r="C23" i="6"/>
  <c r="C13" i="6"/>
  <c r="C5" i="6"/>
  <c r="H16" i="8"/>
  <c r="G16" i="8"/>
  <c r="F16" i="8"/>
  <c r="E16" i="8"/>
  <c r="D16" i="8"/>
  <c r="C16" i="8"/>
  <c r="D42" i="5" l="1"/>
  <c r="H42" i="5"/>
  <c r="G42" i="5"/>
  <c r="F42" i="5"/>
  <c r="E42" i="5"/>
  <c r="C42" i="5"/>
  <c r="E77" i="6"/>
  <c r="C77" i="6"/>
  <c r="H77" i="6"/>
  <c r="G77" i="6"/>
  <c r="D77" i="6"/>
  <c r="F77" i="6"/>
</calcChain>
</file>

<file path=xl/sharedStrings.xml><?xml version="1.0" encoding="utf-8"?>
<sst xmlns="http://schemas.openxmlformats.org/spreadsheetml/2006/main" count="193" uniqueCount="135">
  <si>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</si>
  <si>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</si>
  <si>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</si>
  <si>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</si>
  <si>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</si>
  <si>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</si>
  <si>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</si>
  <si>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</si>
  <si>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</si>
  <si>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</si>
  <si>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</si>
  <si>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</si>
  <si>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</si>
  <si>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</si>
  <si>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</si>
  <si>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</si>
  <si>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</si>
  <si>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</si>
  <si>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</si>
  <si>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</si>
  <si>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</si>
  <si>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</si>
  <si>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</si>
  <si>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</si>
  <si>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</si>
  <si>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</si>
  <si>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</si>
  <si>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</si>
  <si>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</si>
  <si>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</si>
  <si>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</si>
  <si>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</si>
  <si>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</si>
  <si>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</si>
  <si>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</si>
  <si>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</si>
  <si>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</si>
  <si>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</si>
  <si>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</si>
  <si>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</si>
  <si>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</si>
  <si>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</si>
  <si>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</si>
  <si>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</si>
  <si>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</si>
  <si>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</si>
  <si>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</si>
  <si>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</si>
  <si>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</si>
  <si>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</si>
  <si>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</si>
  <si>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</si>
  <si>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</si>
  <si>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</si>
  <si>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</si>
  <si>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</si>
  <si>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</si>
  <si>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</si>
  <si>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</si>
  <si>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</si>
  <si>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</si>
  <si>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</si>
  <si>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</si>
  <si>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</si>
  <si>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</si>
  <si>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</si>
  <si>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</si>
  <si>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</si>
  <si>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</si>
  <si>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</si>
  <si>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</si>
  <si>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</si>
  <si>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</si>
  <si>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</si>
  <si>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</si>
  <si>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</si>
  <si>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</si>
  <si>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</si>
  <si>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</si>
  <si>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</si>
  <si>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</si>
  <si>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</si>
  <si>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</si>
  <si>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</si>
  <si>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</si>
  <si>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</si>
  <si>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</si>
  <si>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</si>
  <si>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</si>
  <si>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</si>
  <si>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</si>
  <si>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</si>
  <si>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</si>
  <si>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</si>
  <si>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</si>
  <si>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</si>
  <si>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</si>
  <si>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</si>
  <si>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</si>
  <si>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</si>
  <si>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</si>
  <si>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</si>
  <si>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</si>
  <si>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</si>
  <si>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</si>
  <si>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</si>
  <si>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</si>
  <si>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</si>
  <si>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</si>
  <si>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</si>
  <si>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</si>
  <si>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</si>
  <si>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</si>
  <si>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</si>
  <si>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</si>
  <si>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</si>
  <si>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</si>
  <si>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</si>
  <si>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</si>
  <si>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</si>
  <si>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</si>
  <si>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</si>
  <si>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</si>
  <si>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</si>
  <si>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</si>
  <si>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</si>
  <si>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</si>
  <si>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</si>
  <si>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</si>
  <si>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SISTEMA PARA EL DIF DEL  MUNICIPIO MANUEL DOBLADO, GTO.
ESTADO ANALÍTICO DEL EJERCICIO DEL PRESUPUESTO DE EGRESOS POR OBJETO DEL GASTO (CAPÍTULO Y CONCEPTO)
 AL 31 DE MARZO DEL 2018</t>
  </si>
  <si>
    <t>SISTEMA PARA EL DIF DEL  MUNICIPIO MANUEL DOBLADO, GTO.
ESTADO ANALÍTICO DEL EJERCICIO DEL PRESUPUESTO DE EGRESOS 
CLASIFICACIÓN ECONÓMICA (POR TIPO DE GASTO)
 DEL 1 DE ENERO DEL 2018 AL 31 DE MARZO DEL 2018</t>
  </si>
  <si>
    <t>SISTEMA PARA EL DIF DEL  MUNICIPIO MANUEL DOBLADO, GTO.
ESTADO ANALÍTICO DEL EJERCICIO DEL PRESUPUESTO DE EGRESOS 
CLASIFICACIÓN FUNCIONAL (FINALIDAD Y FUNCIÓN)
 DEL 01 DE ENERO DEL 2018 AL 31 DE MARZO DEL 2018</t>
  </si>
  <si>
    <t>SECTOR PARAESTATAL DEL GOBIERNO MUNICIPAL DE SISTEMA PARA EL DIF DEL  MUNICIPIO MANUEL DOBLADO, GTO.
ESTADO ANALÍTICO DEL EJERCICIO DEL PRESUPUESTO DE EGRESOS 
CLASIFICACIÓN ADMINISTRATIVA
DEL 1 DE ENERO DEL 2018 AL 31 DE MARZO DEL 2018</t>
  </si>
  <si>
    <t>GOBIERNO MUNICIPAL DE SISTEMA PARA EL DIF DEL  MUNICIPIO MANUEL DOBLADO, GTO.
ESTADO ANALÍTICO DEL EJERCICIO DEL PRESUPUESTO DE EGRESOS 
CLASIFICACIÓN ADMINISTRATIVA
DEL 1 DE ENERO DEL 2018 AL 31 DE MARZO DEL 2018</t>
  </si>
  <si>
    <t>SISTEMA PARA EL DIF DEL  MUNICIPIO MANUEL DOBLADO, GTO.
ESTADO ANALÍTICO DEL EJERCICIO DEL PRESUPUESTO DE EGRESOS 
CLASIFICACIÓN ADMINISTRATIVA
DEL 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</si>
</sst>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2" fillId="0" borderId="2" xfId="0" applyFont="1" applyFill="1" applyBorder="1" applyProtection="1">
      <protection locked="0"/>
    </xf>
    <xf numFmtId="4" fontId="5" fillId="2" borderId="3" xfId="9" applyNumberFormat="1" applyFont="1" applyFill="1" applyBorder="1" applyAlignment="1">
      <alignment horizontal="center" vertical="center" wrapText="1"/>
    </xf>
    <xf numFmtId="0" fontId="5" fillId="2" borderId="3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4" xfId="0" applyFont="1" applyFill="1" applyBorder="1" applyAlignment="1" applyProtection="1">
      <alignment horizontal="left"/>
    </xf>
    <xf numFmtId="0" fontId="5" fillId="0" borderId="4" xfId="0" applyFont="1" applyFill="1" applyBorder="1" applyAlignment="1" applyProtection="1">
      <alignment horizontal="left"/>
      <protection locked="0"/>
    </xf>
    <xf numFmtId="4" fontId="2" fillId="0" borderId="5" xfId="0" applyNumberFormat="1" applyFont="1" applyFill="1" applyBorder="1" applyProtection="1">
      <protection locked="0"/>
    </xf>
    <xf numFmtId="4" fontId="2" fillId="0" borderId="6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5" fillId="0" borderId="7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4" xfId="0" applyFont="1" applyBorder="1" applyProtection="1"/>
    <xf numFmtId="0" fontId="5" fillId="0" borderId="2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Fill="1" applyBorder="1" applyProtection="1">
      <protection locked="0"/>
    </xf>
    <xf numFmtId="4" fontId="5" fillId="0" borderId="3" xfId="0" applyNumberFormat="1" applyFont="1" applyFill="1" applyBorder="1" applyProtection="1">
      <protection locked="0"/>
    </xf>
    <xf numFmtId="0" fontId="2" fillId="0" borderId="9" xfId="9" applyFont="1" applyFill="1" applyBorder="1" applyAlignment="1">
      <alignment horizontal="center" vertical="center"/>
    </xf>
    <xf numFmtId="0" fontId="2" fillId="0" borderId="10" xfId="0" applyFont="1" applyFill="1" applyBorder="1" applyProtection="1">
      <protection locked="0"/>
    </xf>
    <xf numFmtId="0" fontId="0" fillId="0" borderId="11" xfId="0" applyBorder="1" applyProtection="1">
      <protection locked="0"/>
    </xf>
    <xf numFmtId="0" fontId="5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4" fontId="0" fillId="0" borderId="5" xfId="0" applyNumberFormat="1" applyBorder="1" applyProtection="1">
      <protection locked="0"/>
    </xf>
    <xf numFmtId="4" fontId="0" fillId="0" borderId="6" xfId="0" applyNumberFormat="1" applyBorder="1" applyProtection="1">
      <protection locked="0"/>
    </xf>
    <xf numFmtId="4" fontId="0" fillId="0" borderId="7" xfId="0" applyNumberFormat="1" applyBorder="1" applyProtection="1">
      <protection locked="0"/>
    </xf>
    <xf numFmtId="4" fontId="2" fillId="0" borderId="5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5" fillId="0" borderId="11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5" fillId="2" borderId="11" xfId="9" applyFont="1" applyFill="1" applyBorder="1" applyAlignment="1" applyProtection="1">
      <alignment horizontal="center" vertical="center" wrapText="1"/>
      <protection locked="0"/>
    </xf>
    <xf numFmtId="0" fontId="5" fillId="2" borderId="14" xfId="9" applyFont="1" applyFill="1" applyBorder="1" applyAlignment="1" applyProtection="1">
      <alignment horizontal="center" vertical="center" wrapText="1"/>
      <protection locked="0"/>
    </xf>
    <xf numFmtId="0" fontId="5" fillId="2" borderId="15" xfId="9" applyFont="1" applyFill="1" applyBorder="1" applyAlignment="1" applyProtection="1">
      <alignment horizontal="center" vertical="center" wrapText="1"/>
      <protection locked="0"/>
    </xf>
    <xf numFmtId="4" fontId="5" fillId="2" borderId="5" xfId="9" applyNumberFormat="1" applyFont="1" applyFill="1" applyBorder="1" applyAlignment="1">
      <alignment horizontal="center" vertical="center" wrapText="1"/>
    </xf>
    <xf numFmtId="4" fontId="5" fillId="2" borderId="7" xfId="9" applyNumberFormat="1" applyFont="1" applyFill="1" applyBorder="1" applyAlignment="1">
      <alignment horizontal="center" vertical="center" wrapText="1"/>
    </xf>
    <xf numFmtId="0" fontId="5" fillId="2" borderId="12" xfId="9" applyFont="1" applyFill="1" applyBorder="1" applyAlignment="1">
      <alignment horizontal="center" vertical="center"/>
    </xf>
    <xf numFmtId="0" fontId="5" fillId="2" borderId="9" xfId="9" applyFont="1" applyFill="1" applyBorder="1" applyAlignment="1">
      <alignment horizontal="center" vertical="center"/>
    </xf>
    <xf numFmtId="0" fontId="5" fillId="2" borderId="1" xfId="9" applyFont="1" applyFill="1" applyBorder="1" applyAlignment="1">
      <alignment horizontal="center" vertical="center"/>
    </xf>
    <xf numFmtId="0" fontId="5" fillId="2" borderId="8" xfId="9" applyFont="1" applyFill="1" applyBorder="1" applyAlignment="1">
      <alignment horizontal="center" vertical="center"/>
    </xf>
    <xf numFmtId="0" fontId="5" fillId="2" borderId="2" xfId="9" applyFont="1" applyFill="1" applyBorder="1" applyAlignment="1">
      <alignment horizontal="center" vertical="center"/>
    </xf>
    <xf numFmtId="0" fontId="5" fillId="2" borderId="10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workbookViewId="0">
      <selection activeCell="C5" sqref="C5:H5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55</v>
      </c>
      <c r="B2" s="58"/>
      <c r="C2" s="52" t="s">
        <v>61</v>
      </c>
      <c r="D2" s="53"/>
      <c r="E2" s="53"/>
      <c r="F2" s="53"/>
      <c r="G2" s="54"/>
      <c r="H2" s="55" t="s">
        <v>60</v>
      </c>
    </row>
    <row r="3" spans="1:8" ht="24.95" customHeight="1" x14ac:dyDescent="0.2">
      <c r="A3" s="59"/>
      <c r="B3" s="60"/>
      <c r="C3" s="9" t="s">
        <v>56</v>
      </c>
      <c r="D3" s="9" t="s">
        <v>126</v>
      </c>
      <c r="E3" s="9" t="s">
        <v>57</v>
      </c>
      <c r="F3" s="9" t="s">
        <v>58</v>
      </c>
      <c r="G3" s="9" t="s">
        <v>59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127</v>
      </c>
      <c r="F4" s="10">
        <v>4</v>
      </c>
      <c r="G4" s="10">
        <v>5</v>
      </c>
      <c r="H4" s="10" t="s">
        <v>128</v>
      </c>
    </row>
    <row r="5" spans="1:8" x14ac:dyDescent="0.2">
      <c r="A5" s="50" t="s">
        <v>62</v>
      </c>
      <c r="B5" s="7"/>
      <c r="C5" s="14">
        <f t="shared" ref="C5:H5" si="0">SUM(C6:C12)</f>
        <v>4474301.91</v>
      </c>
      <c r="D5" s="14">
        <f t="shared" si="0"/>
        <v>0</v>
      </c>
      <c r="E5" s="14">
        <f t="shared" si="0"/>
        <v>4474301.91</v>
      </c>
      <c r="F5" s="14">
        <f t="shared" si="0"/>
        <v>984557.42999999993</v>
      </c>
      <c r="G5" s="14">
        <f t="shared" si="0"/>
        <v>984557.42999999993</v>
      </c>
      <c r="H5" s="14">
        <f t="shared" si="0"/>
        <v>3489744.48</v>
      </c>
    </row>
    <row r="6" spans="1:8" x14ac:dyDescent="0.2">
      <c r="A6" s="5"/>
      <c r="B6" s="11" t="s">
        <v>71</v>
      </c>
      <c r="C6" s="15">
        <v>3425154.48</v>
      </c>
      <c r="D6" s="15">
        <v>0</v>
      </c>
      <c r="E6" s="15">
        <v>3425154.48</v>
      </c>
      <c r="F6" s="15">
        <v>799913.54</v>
      </c>
      <c r="G6" s="15">
        <v>799913.54</v>
      </c>
      <c r="H6" s="15">
        <v>2625240.94</v>
      </c>
    </row>
    <row r="7" spans="1:8" x14ac:dyDescent="0.2">
      <c r="A7" s="5"/>
      <c r="B7" s="11" t="s">
        <v>72</v>
      </c>
      <c r="C7" s="15">
        <v>8554.4599999999991</v>
      </c>
      <c r="D7" s="15">
        <v>0</v>
      </c>
      <c r="E7" s="15">
        <v>8554.4599999999991</v>
      </c>
      <c r="F7" s="15">
        <v>8554.4599999999991</v>
      </c>
      <c r="G7" s="15">
        <v>8554.4599999999991</v>
      </c>
      <c r="H7" s="15">
        <v>0</v>
      </c>
    </row>
    <row r="8" spans="1:8" x14ac:dyDescent="0.2">
      <c r="A8" s="5"/>
      <c r="B8" s="11" t="s">
        <v>73</v>
      </c>
      <c r="C8" s="15">
        <v>794069.17</v>
      </c>
      <c r="D8" s="15">
        <v>0</v>
      </c>
      <c r="E8" s="15">
        <v>794069.17</v>
      </c>
      <c r="F8" s="15">
        <v>13000</v>
      </c>
      <c r="G8" s="15">
        <v>13000</v>
      </c>
      <c r="H8" s="15">
        <v>781069.17</v>
      </c>
    </row>
    <row r="9" spans="1:8" x14ac:dyDescent="0.2">
      <c r="A9" s="5"/>
      <c r="B9" s="11" t="s">
        <v>35</v>
      </c>
      <c r="C9" s="15">
        <v>246523.8</v>
      </c>
      <c r="D9" s="15">
        <v>0</v>
      </c>
      <c r="E9" s="15">
        <v>246523.8</v>
      </c>
      <c r="F9" s="15">
        <v>75399.58</v>
      </c>
      <c r="G9" s="15">
        <v>75399.58</v>
      </c>
      <c r="H9" s="15">
        <v>171124.22</v>
      </c>
    </row>
    <row r="10" spans="1:8" x14ac:dyDescent="0.2">
      <c r="A10" s="5"/>
      <c r="B10" s="11" t="s">
        <v>74</v>
      </c>
      <c r="C10" s="15">
        <v>0</v>
      </c>
      <c r="D10" s="15">
        <v>0</v>
      </c>
      <c r="E10" s="15">
        <v>0</v>
      </c>
      <c r="F10" s="15">
        <v>87689.85</v>
      </c>
      <c r="G10" s="15">
        <v>87689.85</v>
      </c>
      <c r="H10" s="15">
        <v>-87689.85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5"/>
      <c r="B12" s="11" t="s">
        <v>75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50" t="s">
        <v>63</v>
      </c>
      <c r="B13" s="7"/>
      <c r="C13" s="15">
        <f t="shared" ref="C13:H13" si="1">SUM(C14:C22)</f>
        <v>548600</v>
      </c>
      <c r="D13" s="15">
        <f t="shared" si="1"/>
        <v>0</v>
      </c>
      <c r="E13" s="15">
        <f t="shared" si="1"/>
        <v>548600</v>
      </c>
      <c r="F13" s="15">
        <f t="shared" si="1"/>
        <v>98894.06</v>
      </c>
      <c r="G13" s="15">
        <f t="shared" si="1"/>
        <v>100363.91</v>
      </c>
      <c r="H13" s="15">
        <f t="shared" si="1"/>
        <v>449705.94</v>
      </c>
    </row>
    <row r="14" spans="1:8" x14ac:dyDescent="0.2">
      <c r="A14" s="5"/>
      <c r="B14" s="11" t="s">
        <v>76</v>
      </c>
      <c r="C14" s="15">
        <v>85000</v>
      </c>
      <c r="D14" s="15">
        <v>0</v>
      </c>
      <c r="E14" s="15">
        <v>85000</v>
      </c>
      <c r="F14" s="15">
        <v>23523.5</v>
      </c>
      <c r="G14" s="15">
        <v>23661.15</v>
      </c>
      <c r="H14" s="15">
        <v>61476.5</v>
      </c>
    </row>
    <row r="15" spans="1:8" x14ac:dyDescent="0.2">
      <c r="A15" s="5"/>
      <c r="B15" s="11" t="s">
        <v>77</v>
      </c>
      <c r="C15" s="15">
        <v>39600</v>
      </c>
      <c r="D15" s="15">
        <v>0</v>
      </c>
      <c r="E15" s="15">
        <v>39600</v>
      </c>
      <c r="F15" s="15">
        <v>19672.41</v>
      </c>
      <c r="G15" s="15">
        <v>19672.41</v>
      </c>
      <c r="H15" s="15">
        <v>19927.59</v>
      </c>
    </row>
    <row r="16" spans="1:8" x14ac:dyDescent="0.2">
      <c r="A16" s="5"/>
      <c r="B16" s="11" t="s">
        <v>78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5"/>
      <c r="B17" s="11" t="s">
        <v>79</v>
      </c>
      <c r="C17" s="15">
        <v>20000</v>
      </c>
      <c r="D17" s="15">
        <v>0</v>
      </c>
      <c r="E17" s="15">
        <v>20000</v>
      </c>
      <c r="F17" s="15">
        <v>200</v>
      </c>
      <c r="G17" s="15">
        <v>1532.2</v>
      </c>
      <c r="H17" s="15">
        <v>19800</v>
      </c>
    </row>
    <row r="18" spans="1:8" x14ac:dyDescent="0.2">
      <c r="A18" s="5"/>
      <c r="B18" s="11" t="s">
        <v>80</v>
      </c>
      <c r="C18" s="15">
        <v>4000</v>
      </c>
      <c r="D18" s="15">
        <v>0</v>
      </c>
      <c r="E18" s="15">
        <v>4000</v>
      </c>
      <c r="F18" s="15">
        <v>1718.6</v>
      </c>
      <c r="G18" s="15">
        <v>1718.6</v>
      </c>
      <c r="H18" s="15">
        <v>2281.4</v>
      </c>
    </row>
    <row r="19" spans="1:8" x14ac:dyDescent="0.2">
      <c r="A19" s="5"/>
      <c r="B19" s="11" t="s">
        <v>81</v>
      </c>
      <c r="C19" s="15">
        <v>400000</v>
      </c>
      <c r="D19" s="15">
        <v>0</v>
      </c>
      <c r="E19" s="15">
        <v>400000</v>
      </c>
      <c r="F19" s="15">
        <v>53779.55</v>
      </c>
      <c r="G19" s="15">
        <v>53779.55</v>
      </c>
      <c r="H19" s="15">
        <v>346220.45</v>
      </c>
    </row>
    <row r="20" spans="1:8" x14ac:dyDescent="0.2">
      <c r="A20" s="5"/>
      <c r="B20" s="11" t="s">
        <v>82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5"/>
      <c r="B21" s="11" t="s">
        <v>83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5"/>
      <c r="B22" s="11" t="s">
        <v>84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50" t="s">
        <v>64</v>
      </c>
      <c r="B23" s="7"/>
      <c r="C23" s="15">
        <f t="shared" ref="C23:H23" si="2">SUM(C24:C32)</f>
        <v>897490.27999999991</v>
      </c>
      <c r="D23" s="15">
        <f t="shared" si="2"/>
        <v>0</v>
      </c>
      <c r="E23" s="15">
        <f t="shared" si="2"/>
        <v>897490.27999999991</v>
      </c>
      <c r="F23" s="15">
        <f t="shared" si="2"/>
        <v>211279.03</v>
      </c>
      <c r="G23" s="15">
        <f t="shared" si="2"/>
        <v>213153.11000000002</v>
      </c>
      <c r="H23" s="15">
        <f t="shared" si="2"/>
        <v>686211.25</v>
      </c>
    </row>
    <row r="24" spans="1:8" x14ac:dyDescent="0.2">
      <c r="A24" s="5"/>
      <c r="B24" s="11" t="s">
        <v>85</v>
      </c>
      <c r="C24" s="15">
        <v>190200</v>
      </c>
      <c r="D24" s="15">
        <v>0</v>
      </c>
      <c r="E24" s="15">
        <v>190200</v>
      </c>
      <c r="F24" s="15">
        <v>21711.8</v>
      </c>
      <c r="G24" s="15">
        <v>23202.799999999999</v>
      </c>
      <c r="H24" s="15">
        <v>168488.2</v>
      </c>
    </row>
    <row r="25" spans="1:8" x14ac:dyDescent="0.2">
      <c r="A25" s="5"/>
      <c r="B25" s="11" t="s">
        <v>86</v>
      </c>
      <c r="C25" s="15">
        <v>46800</v>
      </c>
      <c r="D25" s="15">
        <v>0</v>
      </c>
      <c r="E25" s="15">
        <v>46800</v>
      </c>
      <c r="F25" s="15">
        <v>10500</v>
      </c>
      <c r="G25" s="15">
        <v>14000</v>
      </c>
      <c r="H25" s="15">
        <v>36300</v>
      </c>
    </row>
    <row r="26" spans="1:8" x14ac:dyDescent="0.2">
      <c r="A26" s="5"/>
      <c r="B26" s="11" t="s">
        <v>87</v>
      </c>
      <c r="C26" s="15">
        <v>82500</v>
      </c>
      <c r="D26" s="15">
        <v>0</v>
      </c>
      <c r="E26" s="15">
        <v>82500</v>
      </c>
      <c r="F26" s="15">
        <v>64176</v>
      </c>
      <c r="G26" s="15">
        <v>60000</v>
      </c>
      <c r="H26" s="15">
        <v>18324</v>
      </c>
    </row>
    <row r="27" spans="1:8" x14ac:dyDescent="0.2">
      <c r="A27" s="5"/>
      <c r="B27" s="11" t="s">
        <v>88</v>
      </c>
      <c r="C27" s="15">
        <v>19210</v>
      </c>
      <c r="D27" s="15">
        <v>0</v>
      </c>
      <c r="E27" s="15">
        <v>19210</v>
      </c>
      <c r="F27" s="15">
        <v>2296.8000000000002</v>
      </c>
      <c r="G27" s="15">
        <v>2296.8000000000002</v>
      </c>
      <c r="H27" s="15">
        <v>16913.2</v>
      </c>
    </row>
    <row r="28" spans="1:8" x14ac:dyDescent="0.2">
      <c r="A28" s="5"/>
      <c r="B28" s="11" t="s">
        <v>89</v>
      </c>
      <c r="C28" s="15">
        <v>26120.799999999999</v>
      </c>
      <c r="D28" s="15">
        <v>0</v>
      </c>
      <c r="E28" s="15">
        <v>26120.799999999999</v>
      </c>
      <c r="F28" s="15">
        <v>24485.85</v>
      </c>
      <c r="G28" s="15">
        <v>25544.93</v>
      </c>
      <c r="H28" s="15">
        <v>1634.95</v>
      </c>
    </row>
    <row r="29" spans="1:8" x14ac:dyDescent="0.2">
      <c r="A29" s="5"/>
      <c r="B29" s="11" t="s">
        <v>90</v>
      </c>
      <c r="C29" s="15">
        <v>56225.62</v>
      </c>
      <c r="D29" s="15">
        <v>0</v>
      </c>
      <c r="E29" s="15">
        <v>56225.62</v>
      </c>
      <c r="F29" s="15">
        <v>2784</v>
      </c>
      <c r="G29" s="15">
        <v>2784</v>
      </c>
      <c r="H29" s="15">
        <v>53441.62</v>
      </c>
    </row>
    <row r="30" spans="1:8" x14ac:dyDescent="0.2">
      <c r="A30" s="5"/>
      <c r="B30" s="11" t="s">
        <v>91</v>
      </c>
      <c r="C30" s="15">
        <v>3000</v>
      </c>
      <c r="D30" s="15">
        <v>0</v>
      </c>
      <c r="E30" s="15">
        <v>3000</v>
      </c>
      <c r="F30" s="15">
        <v>2388</v>
      </c>
      <c r="G30" s="15">
        <v>2388</v>
      </c>
      <c r="H30" s="15">
        <v>612</v>
      </c>
    </row>
    <row r="31" spans="1:8" x14ac:dyDescent="0.2">
      <c r="A31" s="5"/>
      <c r="B31" s="11" t="s">
        <v>92</v>
      </c>
      <c r="C31" s="15">
        <v>373751.23</v>
      </c>
      <c r="D31" s="15">
        <v>0</v>
      </c>
      <c r="E31" s="15">
        <v>373751.23</v>
      </c>
      <c r="F31" s="15">
        <v>42026.8</v>
      </c>
      <c r="G31" s="15">
        <v>42026.8</v>
      </c>
      <c r="H31" s="15">
        <v>331724.43</v>
      </c>
    </row>
    <row r="32" spans="1:8" x14ac:dyDescent="0.2">
      <c r="A32" s="5"/>
      <c r="B32" s="11" t="s">
        <v>19</v>
      </c>
      <c r="C32" s="15">
        <v>99682.63</v>
      </c>
      <c r="D32" s="15">
        <v>0</v>
      </c>
      <c r="E32" s="15">
        <v>99682.63</v>
      </c>
      <c r="F32" s="15">
        <v>40909.78</v>
      </c>
      <c r="G32" s="15">
        <v>40909.78</v>
      </c>
      <c r="H32" s="15">
        <v>58772.85</v>
      </c>
    </row>
    <row r="33" spans="1:8" x14ac:dyDescent="0.2">
      <c r="A33" s="50" t="s">
        <v>65</v>
      </c>
      <c r="B33" s="7"/>
      <c r="C33" s="15">
        <f t="shared" ref="C33:H33" si="3">SUM(C34:C42)</f>
        <v>0</v>
      </c>
      <c r="D33" s="15">
        <f t="shared" si="3"/>
        <v>0</v>
      </c>
      <c r="E33" s="15">
        <f t="shared" si="3"/>
        <v>0</v>
      </c>
      <c r="F33" s="15">
        <f t="shared" si="3"/>
        <v>0</v>
      </c>
      <c r="G33" s="15">
        <f t="shared" si="3"/>
        <v>0</v>
      </c>
      <c r="H33" s="15">
        <f t="shared" si="3"/>
        <v>0</v>
      </c>
    </row>
    <row r="34" spans="1:8" x14ac:dyDescent="0.2">
      <c r="A34" s="5"/>
      <c r="B34" s="11" t="s">
        <v>93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5"/>
      <c r="B35" s="11" t="s">
        <v>94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5"/>
      <c r="B36" s="11" t="s">
        <v>95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5"/>
      <c r="B37" s="11" t="s">
        <v>96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5"/>
      <c r="B39" s="11" t="s">
        <v>97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5"/>
      <c r="B40" s="11" t="s">
        <v>98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1:8" x14ac:dyDescent="0.2">
      <c r="A42" s="5"/>
      <c r="B42" s="11" t="s">
        <v>99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1:8" x14ac:dyDescent="0.2">
      <c r="A43" s="50" t="s">
        <v>66</v>
      </c>
      <c r="B43" s="7"/>
      <c r="C43" s="15">
        <f t="shared" ref="C43:H43" si="4">SUM(C44:C52)</f>
        <v>0</v>
      </c>
      <c r="D43" s="15">
        <f t="shared" si="4"/>
        <v>0</v>
      </c>
      <c r="E43" s="15">
        <f t="shared" si="4"/>
        <v>0</v>
      </c>
      <c r="F43" s="15">
        <f t="shared" si="4"/>
        <v>0</v>
      </c>
      <c r="G43" s="15">
        <f t="shared" si="4"/>
        <v>0</v>
      </c>
      <c r="H43" s="15">
        <f t="shared" si="4"/>
        <v>0</v>
      </c>
    </row>
    <row r="44" spans="1:8" x14ac:dyDescent="0.2">
      <c r="A44" s="5"/>
      <c r="B44" s="11" t="s">
        <v>100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1:8" x14ac:dyDescent="0.2">
      <c r="A45" s="5"/>
      <c r="B45" s="11" t="s">
        <v>101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1:8" x14ac:dyDescent="0.2">
      <c r="A46" s="5"/>
      <c r="B46" s="11" t="s">
        <v>102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1:8" x14ac:dyDescent="0.2">
      <c r="A47" s="5"/>
      <c r="B47" s="11" t="s">
        <v>103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1:8" x14ac:dyDescent="0.2">
      <c r="A48" s="5"/>
      <c r="B48" s="11" t="s">
        <v>104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1:8" x14ac:dyDescent="0.2">
      <c r="A49" s="5"/>
      <c r="B49" s="11" t="s">
        <v>105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</row>
    <row r="50" spans="1:8" x14ac:dyDescent="0.2">
      <c r="A50" s="5"/>
      <c r="B50" s="11" t="s">
        <v>106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</row>
    <row r="51" spans="1:8" x14ac:dyDescent="0.2">
      <c r="A51" s="5"/>
      <c r="B51" s="11" t="s">
        <v>107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</row>
    <row r="52" spans="1:8" x14ac:dyDescent="0.2">
      <c r="A52" s="5"/>
      <c r="B52" s="11" t="s">
        <v>108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</row>
    <row r="53" spans="1:8" x14ac:dyDescent="0.2">
      <c r="A53" s="50" t="s">
        <v>67</v>
      </c>
      <c r="B53" s="7"/>
      <c r="C53" s="15">
        <f t="shared" ref="C53:H53" si="5">SUM(C54:C56)</f>
        <v>0</v>
      </c>
      <c r="D53" s="15">
        <f t="shared" si="5"/>
        <v>0</v>
      </c>
      <c r="E53" s="15">
        <f t="shared" si="5"/>
        <v>0</v>
      </c>
      <c r="F53" s="15">
        <f t="shared" si="5"/>
        <v>0</v>
      </c>
      <c r="G53" s="15">
        <f t="shared" si="5"/>
        <v>0</v>
      </c>
      <c r="H53" s="15">
        <f t="shared" si="5"/>
        <v>0</v>
      </c>
    </row>
    <row r="54" spans="1:8" x14ac:dyDescent="0.2">
      <c r="A54" s="5"/>
      <c r="B54" s="11" t="s">
        <v>109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</row>
    <row r="55" spans="1:8" x14ac:dyDescent="0.2">
      <c r="A55" s="5"/>
      <c r="B55" s="11" t="s">
        <v>110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</row>
    <row r="56" spans="1:8" x14ac:dyDescent="0.2">
      <c r="A56" s="5"/>
      <c r="B56" s="11" t="s">
        <v>111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</row>
    <row r="57" spans="1:8" x14ac:dyDescent="0.2">
      <c r="A57" s="50" t="s">
        <v>68</v>
      </c>
      <c r="B57" s="7"/>
      <c r="C57" s="15">
        <f t="shared" ref="C57:H57" si="6">SUM(C58:C64)</f>
        <v>0</v>
      </c>
      <c r="D57" s="15">
        <f t="shared" si="6"/>
        <v>0</v>
      </c>
      <c r="E57" s="15">
        <f t="shared" si="6"/>
        <v>0</v>
      </c>
      <c r="F57" s="15">
        <f t="shared" si="6"/>
        <v>0</v>
      </c>
      <c r="G57" s="15">
        <f t="shared" si="6"/>
        <v>0</v>
      </c>
      <c r="H57" s="15">
        <f t="shared" si="6"/>
        <v>0</v>
      </c>
    </row>
    <row r="58" spans="1:8" x14ac:dyDescent="0.2">
      <c r="A58" s="5"/>
      <c r="B58" s="11" t="s">
        <v>112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</row>
    <row r="59" spans="1:8" x14ac:dyDescent="0.2">
      <c r="A59" s="5"/>
      <c r="B59" s="11" t="s">
        <v>113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</row>
    <row r="60" spans="1:8" x14ac:dyDescent="0.2">
      <c r="A60" s="5"/>
      <c r="B60" s="11" t="s">
        <v>114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</row>
    <row r="61" spans="1:8" x14ac:dyDescent="0.2">
      <c r="A61" s="5"/>
      <c r="B61" s="11" t="s">
        <v>115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</row>
    <row r="62" spans="1:8" x14ac:dyDescent="0.2">
      <c r="A62" s="5"/>
      <c r="B62" s="11" t="s">
        <v>116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</row>
    <row r="63" spans="1:8" x14ac:dyDescent="0.2">
      <c r="A63" s="5"/>
      <c r="B63" s="11" t="s">
        <v>117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</row>
    <row r="64" spans="1:8" x14ac:dyDescent="0.2">
      <c r="A64" s="5"/>
      <c r="B64" s="11" t="s">
        <v>118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</row>
    <row r="65" spans="1:8" x14ac:dyDescent="0.2">
      <c r="A65" s="50" t="s">
        <v>69</v>
      </c>
      <c r="B65" s="7"/>
      <c r="C65" s="15">
        <f t="shared" ref="C65:H65" si="7">SUM(C66:C68)</f>
        <v>0</v>
      </c>
      <c r="D65" s="15">
        <f t="shared" si="7"/>
        <v>0</v>
      </c>
      <c r="E65" s="15">
        <f t="shared" si="7"/>
        <v>0</v>
      </c>
      <c r="F65" s="15">
        <f t="shared" si="7"/>
        <v>0</v>
      </c>
      <c r="G65" s="15">
        <f t="shared" si="7"/>
        <v>0</v>
      </c>
      <c r="H65" s="15">
        <f t="shared" si="7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</row>
    <row r="69" spans="1:8" x14ac:dyDescent="0.2">
      <c r="A69" s="50" t="s">
        <v>70</v>
      </c>
      <c r="B69" s="7"/>
      <c r="C69" s="15">
        <f t="shared" ref="C69:H69" si="8">SUM(C70:C76)</f>
        <v>0</v>
      </c>
      <c r="D69" s="15">
        <f t="shared" si="8"/>
        <v>0</v>
      </c>
      <c r="E69" s="15">
        <f t="shared" si="8"/>
        <v>0</v>
      </c>
      <c r="F69" s="15">
        <f t="shared" si="8"/>
        <v>0</v>
      </c>
      <c r="G69" s="15">
        <f t="shared" si="8"/>
        <v>0</v>
      </c>
      <c r="H69" s="15">
        <f t="shared" si="8"/>
        <v>0</v>
      </c>
    </row>
    <row r="70" spans="1:8" x14ac:dyDescent="0.2">
      <c r="A70" s="5"/>
      <c r="B70" s="11" t="s">
        <v>119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120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121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122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123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124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125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</row>
    <row r="77" spans="1:8" x14ac:dyDescent="0.2">
      <c r="A77" s="8"/>
      <c r="B77" s="13" t="s">
        <v>54</v>
      </c>
      <c r="C77" s="17">
        <f t="shared" ref="C77:H77" si="9">C69+C65+C57+C53+C43+C33+C23+C13+C5</f>
        <v>5920392.1899999995</v>
      </c>
      <c r="D77" s="17">
        <f t="shared" si="9"/>
        <v>0</v>
      </c>
      <c r="E77" s="17">
        <f t="shared" si="9"/>
        <v>5920392.1899999995</v>
      </c>
      <c r="F77" s="17">
        <f t="shared" si="9"/>
        <v>1294730.52</v>
      </c>
      <c r="G77" s="17">
        <f t="shared" si="9"/>
        <v>1298074.45</v>
      </c>
      <c r="H77" s="17">
        <f t="shared" si="9"/>
        <v>4625661.67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C14" sqref="C14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130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55</v>
      </c>
      <c r="B2" s="58"/>
      <c r="C2" s="52" t="s">
        <v>61</v>
      </c>
      <c r="D2" s="53"/>
      <c r="E2" s="53"/>
      <c r="F2" s="53"/>
      <c r="G2" s="54"/>
      <c r="H2" s="55" t="s">
        <v>60</v>
      </c>
    </row>
    <row r="3" spans="1:8" ht="24.95" customHeight="1" x14ac:dyDescent="0.2">
      <c r="A3" s="59"/>
      <c r="B3" s="60"/>
      <c r="C3" s="9" t="s">
        <v>56</v>
      </c>
      <c r="D3" s="9" t="s">
        <v>126</v>
      </c>
      <c r="E3" s="9" t="s">
        <v>57</v>
      </c>
      <c r="F3" s="9" t="s">
        <v>58</v>
      </c>
      <c r="G3" s="9" t="s">
        <v>59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127</v>
      </c>
      <c r="F4" s="10">
        <v>4</v>
      </c>
      <c r="G4" s="10">
        <v>5</v>
      </c>
      <c r="H4" s="10" t="s">
        <v>128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22">
        <v>0</v>
      </c>
      <c r="D6" s="22">
        <v>0</v>
      </c>
      <c r="E6" s="22">
        <v>0</v>
      </c>
      <c r="F6" s="22">
        <v>0</v>
      </c>
      <c r="G6" s="22">
        <v>0</v>
      </c>
      <c r="H6" s="22">
        <v>0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/>
      <c r="D12" s="22"/>
      <c r="E12" s="22"/>
      <c r="F12" s="22"/>
      <c r="G12" s="22"/>
      <c r="H12" s="22"/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54</v>
      </c>
      <c r="C16" s="17">
        <f t="shared" ref="C16:H16" si="0">C14+C12+C10+C8+C6</f>
        <v>0</v>
      </c>
      <c r="D16" s="17">
        <f t="shared" si="0"/>
        <v>0</v>
      </c>
      <c r="E16" s="17">
        <f t="shared" si="0"/>
        <v>0</v>
      </c>
      <c r="F16" s="17">
        <f t="shared" si="0"/>
        <v>0</v>
      </c>
      <c r="G16" s="17">
        <f t="shared" si="0"/>
        <v>0</v>
      </c>
      <c r="H16" s="17">
        <f t="shared" si="0"/>
        <v>0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showGridLines="0" topLeftCell="A7" workbookViewId="0">
      <selection activeCell="I21" sqref="I2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134</v>
      </c>
      <c r="B1" s="53"/>
      <c r="C1" s="53"/>
      <c r="D1" s="53"/>
      <c r="E1" s="53"/>
      <c r="F1" s="53"/>
      <c r="G1" s="53"/>
      <c r="H1" s="54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7" t="s">
        <v>55</v>
      </c>
      <c r="B3" s="58"/>
      <c r="C3" s="52" t="s">
        <v>61</v>
      </c>
      <c r="D3" s="53"/>
      <c r="E3" s="53"/>
      <c r="F3" s="53"/>
      <c r="G3" s="54"/>
      <c r="H3" s="55" t="s">
        <v>60</v>
      </c>
    </row>
    <row r="4" spans="1:8" ht="24.95" customHeight="1" x14ac:dyDescent="0.2">
      <c r="A4" s="59"/>
      <c r="B4" s="60"/>
      <c r="C4" s="9" t="s">
        <v>56</v>
      </c>
      <c r="D4" s="9" t="s">
        <v>126</v>
      </c>
      <c r="E4" s="9" t="s">
        <v>57</v>
      </c>
      <c r="F4" s="9" t="s">
        <v>58</v>
      </c>
      <c r="G4" s="9" t="s">
        <v>59</v>
      </c>
      <c r="H4" s="56"/>
    </row>
    <row r="5" spans="1:8" x14ac:dyDescent="0.2">
      <c r="A5" s="61"/>
      <c r="B5" s="62"/>
      <c r="C5" s="10">
        <v>1</v>
      </c>
      <c r="D5" s="10">
        <v>2</v>
      </c>
      <c r="E5" s="10" t="s">
        <v>127</v>
      </c>
      <c r="F5" s="10">
        <v>4</v>
      </c>
      <c r="G5" s="10">
        <v>5</v>
      </c>
      <c r="H5" s="10" t="s">
        <v>128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/>
      <c r="D7" s="15"/>
      <c r="E7" s="15"/>
      <c r="F7" s="15"/>
      <c r="G7" s="15"/>
      <c r="H7" s="15"/>
    </row>
    <row r="8" spans="1:8" x14ac:dyDescent="0.2">
      <c r="A8" s="4"/>
      <c r="B8" s="27"/>
      <c r="C8" s="16"/>
      <c r="D8" s="16"/>
      <c r="E8" s="16"/>
      <c r="F8" s="16"/>
      <c r="G8" s="16"/>
      <c r="H8" s="16"/>
    </row>
    <row r="9" spans="1:8" x14ac:dyDescent="0.2">
      <c r="A9" s="28"/>
      <c r="B9" s="49" t="s">
        <v>54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</row>
    <row r="12" spans="1:8" ht="45" customHeight="1" x14ac:dyDescent="0.2">
      <c r="A12" s="52" t="s">
        <v>133</v>
      </c>
      <c r="B12" s="53"/>
      <c r="C12" s="53"/>
      <c r="D12" s="53"/>
      <c r="E12" s="53"/>
      <c r="F12" s="53"/>
      <c r="G12" s="53"/>
      <c r="H12" s="54"/>
    </row>
    <row r="14" spans="1:8" x14ac:dyDescent="0.2">
      <c r="A14" s="57" t="s">
        <v>55</v>
      </c>
      <c r="B14" s="58"/>
      <c r="C14" s="52" t="s">
        <v>61</v>
      </c>
      <c r="D14" s="53"/>
      <c r="E14" s="53"/>
      <c r="F14" s="53"/>
      <c r="G14" s="54"/>
      <c r="H14" s="55" t="s">
        <v>60</v>
      </c>
    </row>
    <row r="15" spans="1:8" ht="22.5" x14ac:dyDescent="0.2">
      <c r="A15" s="59"/>
      <c r="B15" s="60"/>
      <c r="C15" s="9" t="s">
        <v>56</v>
      </c>
      <c r="D15" s="9" t="s">
        <v>126</v>
      </c>
      <c r="E15" s="9" t="s">
        <v>57</v>
      </c>
      <c r="F15" s="9" t="s">
        <v>58</v>
      </c>
      <c r="G15" s="9" t="s">
        <v>59</v>
      </c>
      <c r="H15" s="56"/>
    </row>
    <row r="16" spans="1:8" x14ac:dyDescent="0.2">
      <c r="A16" s="61"/>
      <c r="B16" s="62"/>
      <c r="C16" s="10">
        <v>1</v>
      </c>
      <c r="D16" s="10">
        <v>2</v>
      </c>
      <c r="E16" s="10" t="s">
        <v>127</v>
      </c>
      <c r="F16" s="10">
        <v>4</v>
      </c>
      <c r="G16" s="10">
        <v>5</v>
      </c>
      <c r="H16" s="10" t="s">
        <v>128</v>
      </c>
    </row>
    <row r="17" spans="1:9" x14ac:dyDescent="0.2">
      <c r="A17" s="30"/>
      <c r="B17" s="31"/>
      <c r="C17" s="35"/>
      <c r="D17" s="35"/>
      <c r="E17" s="35"/>
      <c r="F17" s="35"/>
      <c r="G17" s="35"/>
      <c r="H17" s="35"/>
    </row>
    <row r="18" spans="1:9" x14ac:dyDescent="0.2">
      <c r="A18" s="4" t="s">
        <v>8</v>
      </c>
      <c r="B18" s="2"/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</row>
    <row r="19" spans="1:9" x14ac:dyDescent="0.2">
      <c r="A19" s="4" t="s">
        <v>9</v>
      </c>
      <c r="B19" s="2"/>
      <c r="C19" s="36"/>
      <c r="D19" s="36"/>
      <c r="E19" s="36"/>
      <c r="F19" s="36"/>
      <c r="G19" s="36"/>
      <c r="H19" s="36"/>
    </row>
    <row r="20" spans="1:9" x14ac:dyDescent="0.2">
      <c r="A20" s="4" t="s">
        <v>10</v>
      </c>
      <c r="B20" s="2"/>
      <c r="C20" s="36"/>
      <c r="D20" s="36"/>
      <c r="E20" s="36"/>
      <c r="F20" s="36"/>
      <c r="G20" s="36"/>
      <c r="H20" s="36"/>
    </row>
    <row r="21" spans="1:9" x14ac:dyDescent="0.2">
      <c r="A21" s="4" t="s">
        <v>11</v>
      </c>
      <c r="B21" s="2"/>
      <c r="C21" s="36"/>
      <c r="D21" s="36"/>
      <c r="E21" s="36"/>
      <c r="F21" s="36"/>
      <c r="G21" s="36"/>
      <c r="H21" s="36"/>
    </row>
    <row r="22" spans="1:9" x14ac:dyDescent="0.2">
      <c r="A22" s="4"/>
      <c r="B22" s="2"/>
      <c r="C22" s="37"/>
      <c r="D22" s="37"/>
      <c r="E22" s="37"/>
      <c r="F22" s="37"/>
      <c r="G22" s="37"/>
      <c r="H22" s="37"/>
    </row>
    <row r="23" spans="1:9" x14ac:dyDescent="0.2">
      <c r="A23" s="28"/>
      <c r="B23" s="49" t="s">
        <v>54</v>
      </c>
      <c r="C23" s="25">
        <f t="shared" ref="C23:H23" si="0">C21+C20+C19+C18</f>
        <v>0</v>
      </c>
      <c r="D23" s="25">
        <f t="shared" si="0"/>
        <v>0</v>
      </c>
      <c r="E23" s="25">
        <f t="shared" si="0"/>
        <v>0</v>
      </c>
      <c r="F23" s="25">
        <f t="shared" si="0"/>
        <v>0</v>
      </c>
      <c r="G23" s="25">
        <f t="shared" si="0"/>
        <v>0</v>
      </c>
      <c r="H23" s="25">
        <f t="shared" si="0"/>
        <v>0</v>
      </c>
    </row>
    <row r="26" spans="1:9" ht="45" customHeight="1" x14ac:dyDescent="0.2">
      <c r="A26" s="52" t="s">
        <v>132</v>
      </c>
      <c r="B26" s="53"/>
      <c r="C26" s="53"/>
      <c r="D26" s="53"/>
      <c r="E26" s="53"/>
      <c r="F26" s="53"/>
      <c r="G26" s="53"/>
      <c r="H26" s="54"/>
    </row>
    <row r="27" spans="1:9" x14ac:dyDescent="0.2">
      <c r="A27" s="57" t="s">
        <v>55</v>
      </c>
      <c r="B27" s="58"/>
      <c r="C27" s="52" t="s">
        <v>61</v>
      </c>
      <c r="D27" s="53"/>
      <c r="E27" s="53"/>
      <c r="F27" s="53"/>
      <c r="G27" s="54"/>
      <c r="H27" s="55" t="s">
        <v>60</v>
      </c>
    </row>
    <row r="28" spans="1:9" ht="22.5" x14ac:dyDescent="0.2">
      <c r="A28" s="59"/>
      <c r="B28" s="60"/>
      <c r="C28" s="9" t="s">
        <v>56</v>
      </c>
      <c r="D28" s="9" t="s">
        <v>126</v>
      </c>
      <c r="E28" s="9" t="s">
        <v>57</v>
      </c>
      <c r="F28" s="9" t="s">
        <v>58</v>
      </c>
      <c r="G28" s="9" t="s">
        <v>59</v>
      </c>
      <c r="H28" s="56"/>
    </row>
    <row r="29" spans="1:9" x14ac:dyDescent="0.2">
      <c r="A29" s="61"/>
      <c r="B29" s="62"/>
      <c r="C29" s="10">
        <v>1</v>
      </c>
      <c r="D29" s="10">
        <v>2</v>
      </c>
      <c r="E29" s="10" t="s">
        <v>127</v>
      </c>
      <c r="F29" s="10">
        <v>4</v>
      </c>
      <c r="G29" s="10">
        <v>5</v>
      </c>
      <c r="H29" s="10" t="s">
        <v>128</v>
      </c>
    </row>
    <row r="30" spans="1:9" x14ac:dyDescent="0.2">
      <c r="A30" s="30"/>
      <c r="B30" s="31"/>
      <c r="C30" s="35"/>
      <c r="D30" s="35"/>
      <c r="E30" s="35"/>
      <c r="F30" s="35"/>
      <c r="G30" s="35"/>
      <c r="H30" s="35"/>
    </row>
    <row r="31" spans="1:9" ht="22.5" x14ac:dyDescent="0.2">
      <c r="A31" s="4"/>
      <c r="B31" s="33" t="s">
        <v>13</v>
      </c>
      <c r="C31" s="36">
        <v>0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51"/>
    </row>
    <row r="32" spans="1:9" x14ac:dyDescent="0.2">
      <c r="A32" s="4"/>
      <c r="B32" s="33"/>
      <c r="C32" s="36"/>
      <c r="D32" s="36"/>
      <c r="E32" s="36"/>
      <c r="F32" s="36"/>
      <c r="G32" s="36"/>
      <c r="H32" s="36"/>
    </row>
    <row r="33" spans="1:9" x14ac:dyDescent="0.2">
      <c r="A33" s="4"/>
      <c r="B33" s="33" t="s">
        <v>12</v>
      </c>
      <c r="C33" s="36"/>
      <c r="D33" s="36"/>
      <c r="E33" s="36"/>
      <c r="F33" s="36"/>
      <c r="G33" s="36"/>
      <c r="H33" s="36"/>
    </row>
    <row r="34" spans="1:9" x14ac:dyDescent="0.2">
      <c r="A34" s="4"/>
      <c r="B34" s="33"/>
      <c r="C34" s="36"/>
      <c r="D34" s="36"/>
      <c r="E34" s="36"/>
      <c r="F34" s="36"/>
      <c r="G34" s="36"/>
      <c r="H34" s="36"/>
    </row>
    <row r="35" spans="1:9" ht="22.5" x14ac:dyDescent="0.2">
      <c r="A35" s="4"/>
      <c r="B35" s="33" t="s">
        <v>14</v>
      </c>
      <c r="C35" s="36">
        <v>0</v>
      </c>
      <c r="D35" s="36">
        <v>0</v>
      </c>
      <c r="E35" s="36">
        <v>0</v>
      </c>
      <c r="F35" s="36">
        <v>0</v>
      </c>
      <c r="G35" s="36">
        <v>0</v>
      </c>
      <c r="H35" s="36">
        <v>0</v>
      </c>
      <c r="I35" s="51"/>
    </row>
    <row r="36" spans="1:9" x14ac:dyDescent="0.2">
      <c r="A36" s="4"/>
      <c r="B36" s="33"/>
      <c r="C36" s="36"/>
      <c r="D36" s="36"/>
      <c r="E36" s="36"/>
      <c r="F36" s="36"/>
      <c r="G36" s="36"/>
      <c r="H36" s="36"/>
    </row>
    <row r="37" spans="1:9" ht="22.5" x14ac:dyDescent="0.2">
      <c r="A37" s="4"/>
      <c r="B37" s="33" t="s">
        <v>26</v>
      </c>
      <c r="C37" s="36">
        <v>0</v>
      </c>
      <c r="D37" s="36">
        <v>0</v>
      </c>
      <c r="E37" s="36">
        <v>0</v>
      </c>
      <c r="F37" s="36">
        <v>0</v>
      </c>
      <c r="G37" s="36">
        <v>0</v>
      </c>
      <c r="H37" s="36">
        <v>0</v>
      </c>
      <c r="I37" s="51"/>
    </row>
    <row r="38" spans="1:9" x14ac:dyDescent="0.2">
      <c r="A38" s="4"/>
      <c r="B38" s="33"/>
      <c r="C38" s="36"/>
      <c r="D38" s="36"/>
      <c r="E38" s="36"/>
      <c r="F38" s="36"/>
      <c r="G38" s="36"/>
      <c r="H38" s="36"/>
    </row>
    <row r="39" spans="1:9" ht="22.5" x14ac:dyDescent="0.2">
      <c r="A39" s="4"/>
      <c r="B39" s="33" t="s">
        <v>27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51"/>
    </row>
    <row r="40" spans="1:9" x14ac:dyDescent="0.2">
      <c r="A40" s="4"/>
      <c r="B40" s="33"/>
      <c r="C40" s="36"/>
      <c r="D40" s="36"/>
      <c r="E40" s="36"/>
      <c r="F40" s="36"/>
      <c r="G40" s="36"/>
      <c r="H40" s="36"/>
    </row>
    <row r="41" spans="1:9" ht="22.5" x14ac:dyDescent="0.2">
      <c r="A41" s="4"/>
      <c r="B41" s="33" t="s">
        <v>34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51"/>
    </row>
    <row r="42" spans="1:9" x14ac:dyDescent="0.2">
      <c r="A42" s="4"/>
      <c r="B42" s="33"/>
      <c r="C42" s="36"/>
      <c r="D42" s="36"/>
      <c r="E42" s="36"/>
      <c r="F42" s="36"/>
      <c r="G42" s="36"/>
      <c r="H42" s="36"/>
    </row>
    <row r="43" spans="1:9" x14ac:dyDescent="0.2">
      <c r="A43" s="4"/>
      <c r="B43" s="33" t="s">
        <v>15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</row>
    <row r="44" spans="1:9" x14ac:dyDescent="0.2">
      <c r="A44" s="32"/>
      <c r="B44" s="34"/>
      <c r="C44" s="37"/>
      <c r="D44" s="37"/>
      <c r="E44" s="37"/>
      <c r="F44" s="37"/>
      <c r="G44" s="37"/>
      <c r="H44" s="37"/>
    </row>
    <row r="45" spans="1:9" x14ac:dyDescent="0.2">
      <c r="A45" s="28"/>
      <c r="B45" s="49" t="s">
        <v>54</v>
      </c>
      <c r="C45" s="25">
        <f t="shared" ref="C45:H45" si="1">C43+C41+C39+C37+C35+C33+C31</f>
        <v>0</v>
      </c>
      <c r="D45" s="25">
        <f t="shared" si="1"/>
        <v>0</v>
      </c>
      <c r="E45" s="25">
        <f t="shared" si="1"/>
        <v>0</v>
      </c>
      <c r="F45" s="25">
        <f t="shared" si="1"/>
        <v>0</v>
      </c>
      <c r="G45" s="25">
        <f t="shared" si="1"/>
        <v>0</v>
      </c>
      <c r="H45" s="25">
        <f t="shared" si="1"/>
        <v>0</v>
      </c>
    </row>
  </sheetData>
  <sheetProtection formatCells="0" formatColumns="0" formatRows="0" insertRows="0" deleteRows="0" autoFilter="0"/>
  <mergeCells count="12">
    <mergeCell ref="A26:H26"/>
    <mergeCell ref="A27:B29"/>
    <mergeCell ref="C27:G27"/>
    <mergeCell ref="H27:H28"/>
    <mergeCell ref="A1:H1"/>
    <mergeCell ref="A3:B5"/>
    <mergeCell ref="A12:H12"/>
    <mergeCell ref="A14:B16"/>
    <mergeCell ref="C3:G3"/>
    <mergeCell ref="H3:H4"/>
    <mergeCell ref="C14:G14"/>
    <mergeCell ref="H14:H1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abSelected="1" workbookViewId="0">
      <selection activeCell="H7" sqref="H7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131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55</v>
      </c>
      <c r="B2" s="58"/>
      <c r="C2" s="52" t="s">
        <v>61</v>
      </c>
      <c r="D2" s="53"/>
      <c r="E2" s="53"/>
      <c r="F2" s="53"/>
      <c r="G2" s="54"/>
      <c r="H2" s="55" t="s">
        <v>60</v>
      </c>
    </row>
    <row r="3" spans="1:8" ht="24.95" customHeight="1" x14ac:dyDescent="0.2">
      <c r="A3" s="59"/>
      <c r="B3" s="60"/>
      <c r="C3" s="9" t="s">
        <v>56</v>
      </c>
      <c r="D3" s="9" t="s">
        <v>126</v>
      </c>
      <c r="E3" s="9" t="s">
        <v>57</v>
      </c>
      <c r="F3" s="9" t="s">
        <v>58</v>
      </c>
      <c r="G3" s="9" t="s">
        <v>59</v>
      </c>
      <c r="H3" s="56"/>
    </row>
    <row r="4" spans="1:8" x14ac:dyDescent="0.2">
      <c r="A4" s="61"/>
      <c r="B4" s="62"/>
      <c r="C4" s="10">
        <v>1</v>
      </c>
      <c r="D4" s="10">
        <v>2</v>
      </c>
      <c r="E4" s="10" t="s">
        <v>127</v>
      </c>
      <c r="F4" s="10">
        <v>4</v>
      </c>
      <c r="G4" s="10">
        <v>5</v>
      </c>
      <c r="H4" s="10" t="s">
        <v>128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x14ac:dyDescent="0.2">
      <c r="A14" s="40"/>
      <c r="B14" s="44" t="s">
        <v>19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</row>
    <row r="15" spans="1:8" x14ac:dyDescent="0.2">
      <c r="A15" s="42"/>
      <c r="B15" s="44"/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</row>
    <row r="16" spans="1:8" x14ac:dyDescent="0.2">
      <c r="A16" s="43" t="s">
        <v>20</v>
      </c>
      <c r="B16" s="45"/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1:8" x14ac:dyDescent="0.2">
      <c r="A20" s="40"/>
      <c r="B20" s="44" t="s">
        <v>46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1:8" x14ac:dyDescent="0.2">
      <c r="A24" s="42"/>
      <c r="B24" s="44"/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1:8" x14ac:dyDescent="0.2">
      <c r="A25" s="43" t="s">
        <v>49</v>
      </c>
      <c r="B25" s="45"/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1:8" x14ac:dyDescent="0.2">
      <c r="A35" s="42"/>
      <c r="B35" s="44"/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1:8" x14ac:dyDescent="0.2">
      <c r="A36" s="43" t="s">
        <v>32</v>
      </c>
      <c r="B36" s="45"/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54</v>
      </c>
      <c r="C42" s="25">
        <f t="shared" ref="C42:H42" si="0">C36+C25+C16+C6</f>
        <v>0</v>
      </c>
      <c r="D42" s="25">
        <f t="shared" si="0"/>
        <v>0</v>
      </c>
      <c r="E42" s="25">
        <f t="shared" si="0"/>
        <v>0</v>
      </c>
      <c r="F42" s="25">
        <f t="shared" si="0"/>
        <v>0</v>
      </c>
      <c r="G42" s="25">
        <f t="shared" si="0"/>
        <v>0</v>
      </c>
      <c r="H42" s="25">
        <f t="shared" si="0"/>
        <v>0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2018-03-08T21:21:25Z</cp:lastPrinted>
  <dcterms:created xsi:type="dcterms:W3CDTF">2014-02-10T03:37:14Z</dcterms:created>
  <dcterms:modified xsi:type="dcterms:W3CDTF">2018-05-03T15:02:57Z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